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tribault\Downloads\"/>
    </mc:Choice>
  </mc:AlternateContent>
  <xr:revisionPtr revIDLastSave="0" documentId="13_ncr:1_{C8F98128-7D5C-4AAF-99F6-46ADEDCC44E2}" xr6:coauthVersionLast="47" xr6:coauthVersionMax="47" xr10:uidLastSave="{00000000-0000-0000-0000-000000000000}"/>
  <bookViews>
    <workbookView xWindow="28680" yWindow="-120" windowWidth="51840" windowHeight="21240" xr2:uid="{00000000-000D-0000-FFFF-FFFF00000000}"/>
  </bookViews>
  <sheets>
    <sheet name="évolution activité NRI 2019 20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3" l="1"/>
  <c r="N3" i="3"/>
  <c r="M6" i="3"/>
  <c r="L6" i="3"/>
  <c r="J6" i="3"/>
  <c r="I6" i="3"/>
  <c r="H6" i="3"/>
  <c r="G6" i="3"/>
  <c r="F6" i="3"/>
  <c r="E6" i="3"/>
  <c r="D6" i="3"/>
  <c r="C6" i="3"/>
  <c r="B6" i="3"/>
  <c r="N6" i="3" l="1"/>
</calcChain>
</file>

<file path=xl/sharedStrings.xml><?xml version="1.0" encoding="utf-8"?>
<sst xmlns="http://schemas.openxmlformats.org/spreadsheetml/2006/main" count="17" uniqueCount="17">
  <si>
    <t>Anévrysmes rompus</t>
  </si>
  <si>
    <t>Anévrysmes non rompus</t>
  </si>
  <si>
    <t>angioplastie vasospasme</t>
  </si>
  <si>
    <t>fistules durales</t>
  </si>
  <si>
    <t>MAV</t>
  </si>
  <si>
    <t>angioplastie carotidienne</t>
  </si>
  <si>
    <t>carotide externe et autres</t>
  </si>
  <si>
    <t>stenting veineux HTIC</t>
  </si>
  <si>
    <t>embolisation moelle / rachis</t>
  </si>
  <si>
    <t>artériographies diagnostiques</t>
  </si>
  <si>
    <t>vertébro- plasties</t>
  </si>
  <si>
    <t>hématome sous duraux</t>
  </si>
  <si>
    <t>TOTAL ACTIVITE</t>
  </si>
  <si>
    <t>TOTAL 2019</t>
  </si>
  <si>
    <t>TOTAL 2020</t>
  </si>
  <si>
    <t>évolution  2020/2019 en pourcentage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</si>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</sst>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ill="1"/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65" fontId="7" fillId="0" borderId="0" xfId="1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165" fontId="6" fillId="0" borderId="0" xfId="1" applyNumberFormat="1" applyFont="1" applyBorder="1" applyAlignment="1">
      <alignment horizontal="center"/>
    </xf>
    <xf numFmtId="165" fontId="8" fillId="0" borderId="0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65" fontId="7" fillId="2" borderId="1" xfId="1" applyNumberFormat="1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"/>
  <sheetViews>
    <sheetView tabSelected="1" workbookViewId="0">
      <selection activeCell="K10" sqref="K10"/>
    </sheetView>
  </sheetViews>
  <sheetFormatPr defaultColWidth="11.5546875" defaultRowHeight="14.4" x14ac:dyDescent="0.3"/>
  <cols>
    <col min="1" max="1" width="21.44140625" customWidth="1"/>
    <col min="2" max="2" width="13.6640625" customWidth="1"/>
    <col min="3" max="3" width="14.5546875" customWidth="1"/>
    <col min="4" max="4" width="13.88671875" customWidth="1"/>
    <col min="5" max="5" width="13.33203125" customWidth="1"/>
    <col min="7" max="7" width="14.44140625" customWidth="1"/>
    <col min="8" max="8" width="14.5546875" customWidth="1"/>
    <col min="9" max="9" width="13.44140625" customWidth="1"/>
    <col min="10" max="10" width="16.33203125" customWidth="1"/>
    <col min="11" max="11" width="13.109375" customWidth="1"/>
    <col min="12" max="12" width="17.44140625" customWidth="1"/>
    <col min="13" max="13" width="12" customWidth="1"/>
    <col min="14" max="14" width="13.88671875" customWidth="1"/>
  </cols>
  <sheetData>
    <row r="1" spans="1:14" ht="47.4" thickBot="1" x14ac:dyDescent="0.35">
      <c r="A1" s="2"/>
      <c r="B1" s="5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11</v>
      </c>
      <c r="L1" s="12" t="s">
        <v>9</v>
      </c>
      <c r="M1" s="12" t="s">
        <v>10</v>
      </c>
      <c r="N1" s="13" t="s">
        <v>12</v>
      </c>
    </row>
    <row r="2" spans="1:14" ht="16.2" thickBot="1" x14ac:dyDescent="0.35">
      <c r="A2" s="2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4"/>
    </row>
    <row r="3" spans="1:14" ht="18" x14ac:dyDescent="0.35">
      <c r="A3" s="3" t="s">
        <v>13</v>
      </c>
      <c r="B3" s="7">
        <v>2518</v>
      </c>
      <c r="C3" s="7">
        <v>3127</v>
      </c>
      <c r="D3" s="7">
        <v>656</v>
      </c>
      <c r="E3" s="7">
        <v>620</v>
      </c>
      <c r="F3" s="7">
        <v>913</v>
      </c>
      <c r="G3" s="7">
        <v>709</v>
      </c>
      <c r="H3" s="7">
        <v>1258</v>
      </c>
      <c r="I3" s="7">
        <v>130</v>
      </c>
      <c r="J3" s="7">
        <v>393</v>
      </c>
      <c r="K3" s="7">
        <v>0</v>
      </c>
      <c r="L3" s="7">
        <v>16398</v>
      </c>
      <c r="M3" s="7">
        <v>2056</v>
      </c>
      <c r="N3" s="15">
        <f>SUM(B3:M3)</f>
        <v>28778</v>
      </c>
    </row>
    <row r="4" spans="1:14" ht="18" x14ac:dyDescent="0.35">
      <c r="A4" s="3"/>
      <c r="B4" s="7"/>
      <c r="C4" s="7"/>
      <c r="D4" s="7"/>
      <c r="E4" s="10"/>
      <c r="F4" s="11"/>
      <c r="G4" s="11"/>
      <c r="H4" s="11"/>
      <c r="I4" s="11"/>
      <c r="J4" s="11"/>
      <c r="K4" s="11"/>
      <c r="L4" s="11"/>
      <c r="M4" s="10"/>
      <c r="N4" s="15"/>
    </row>
    <row r="5" spans="1:14" ht="18.600000000000001" thickBot="1" x14ac:dyDescent="0.4">
      <c r="A5" s="3" t="s">
        <v>14</v>
      </c>
      <c r="B5" s="7">
        <v>2405</v>
      </c>
      <c r="C5" s="7">
        <v>3156</v>
      </c>
      <c r="D5" s="7">
        <v>771</v>
      </c>
      <c r="E5" s="7">
        <v>594</v>
      </c>
      <c r="F5" s="7">
        <v>733</v>
      </c>
      <c r="G5" s="7">
        <v>625</v>
      </c>
      <c r="H5" s="7">
        <v>770</v>
      </c>
      <c r="I5" s="7">
        <v>182</v>
      </c>
      <c r="J5" s="7">
        <v>254</v>
      </c>
      <c r="K5" s="7">
        <v>211</v>
      </c>
      <c r="L5" s="7">
        <v>15219</v>
      </c>
      <c r="M5" s="7">
        <v>2067</v>
      </c>
      <c r="N5" s="15">
        <f>SUM(B5:M5)</f>
        <v>26987</v>
      </c>
    </row>
    <row r="6" spans="1:14" ht="60" customHeight="1" thickBot="1" x14ac:dyDescent="0.45">
      <c r="A6" s="4" t="s">
        <v>15</v>
      </c>
      <c r="B6" s="8">
        <f t="shared" ref="B6:J6" si="0">SUM(B5/B3*100-100)</f>
        <v>-4.4876886417791866</v>
      </c>
      <c r="C6" s="8">
        <f t="shared" si="0"/>
        <v>0.92740645986569348</v>
      </c>
      <c r="D6" s="8">
        <f t="shared" si="0"/>
        <v>17.530487804878049</v>
      </c>
      <c r="E6" s="8">
        <f t="shared" si="0"/>
        <v>-4.1935483870967829</v>
      </c>
      <c r="F6" s="8">
        <f t="shared" si="0"/>
        <v>-19.715224534501644</v>
      </c>
      <c r="G6" s="8">
        <f t="shared" si="0"/>
        <v>-11.84767277856136</v>
      </c>
      <c r="H6" s="8">
        <f t="shared" si="0"/>
        <v>-38.791732909379974</v>
      </c>
      <c r="I6" s="8">
        <f t="shared" si="0"/>
        <v>40</v>
      </c>
      <c r="J6" s="8">
        <f t="shared" si="0"/>
        <v>-35.368956743002542</v>
      </c>
      <c r="K6" s="8" t="s">
        <v>16</v>
      </c>
      <c r="L6" s="8">
        <f>SUM(L5/L3*100-100)</f>
        <v>-7.1899012074643167</v>
      </c>
      <c r="M6" s="8">
        <f>SUM(M5/M3*100-100)</f>
        <v>0.53501945525292172</v>
      </c>
      <c r="N6" s="16">
        <f t="shared" ref="N6" si="1">SUM(N5/N3*100-100)</f>
        <v>-6.2235040656056668</v>
      </c>
    </row>
    <row r="9" spans="1:14" x14ac:dyDescent="0.3">
      <c r="B9" s="1"/>
      <c r="C9" s="1"/>
      <c r="D9" s="1"/>
      <c r="E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évolution activité NRI 2019 202</vt:lpstr>
    </vt:vector>
  </TitlesOfParts>
  <Company>CHU de Bordeaux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BERGE Jerome</dc:creator>
  <cp:lastModifiedBy>tribault</cp:lastModifiedBy>
  <dcterms:created xsi:type="dcterms:W3CDTF">2021-06-15T09:38:01Z</dcterms:created>
  <dcterms:modified xsi:type="dcterms:W3CDTF">2021-09-07T15:08:24Z</dcterms:modified>
</cp:coreProperties>
</file>